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56F19D85-7515-4218-916F-46816BC9D460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chart.v1.0" hidden="1">Sheet1!$B$3:$B$12</definedName>
    <definedName name="_xlchart.v1.1" hidden="1">Sheet1!$F$2</definedName>
    <definedName name="_xlchart.v1.2" hidden="1">Sheet1!$F$3:$F$12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3" i="1"/>
  <c r="D4" i="1"/>
  <c r="D5" i="1"/>
  <c r="D6" i="1"/>
  <c r="D7" i="1"/>
  <c r="D8" i="1"/>
  <c r="D9" i="1"/>
  <c r="D10" i="1"/>
  <c r="D11" i="1"/>
  <c r="D12" i="1"/>
  <c r="D3" i="1"/>
  <c r="I11" i="1" l="1"/>
  <c r="H7" i="1"/>
  <c r="I7" i="1" s="1"/>
  <c r="H8" i="1"/>
  <c r="I8" i="1" s="1"/>
  <c r="H9" i="1"/>
  <c r="I9" i="1" s="1"/>
  <c r="H11" i="1"/>
  <c r="H5" i="1"/>
  <c r="I5" i="1" s="1"/>
  <c r="H3" i="1"/>
  <c r="H10" i="1" l="1"/>
  <c r="I10" i="1" s="1"/>
  <c r="H6" i="1"/>
  <c r="I6" i="1" s="1"/>
  <c r="I3" i="1"/>
  <c r="H12" i="1"/>
  <c r="I12" i="1" s="1"/>
  <c r="H4" i="1"/>
  <c r="I4" i="1" s="1"/>
</calcChain>
</file>

<file path=xl/sharedStrings.xml><?xml version="1.0" encoding="utf-8"?>
<sst xmlns="http://schemas.openxmlformats.org/spreadsheetml/2006/main" count="28" uniqueCount="21">
  <si>
    <t>教师1</t>
    <phoneticPr fontId="1" type="noConversion"/>
  </si>
  <si>
    <t>教师2</t>
  </si>
  <si>
    <t>教师4</t>
  </si>
  <si>
    <t>职称</t>
    <phoneticPr fontId="1" type="noConversion"/>
  </si>
  <si>
    <t>教师6</t>
  </si>
  <si>
    <t>教师8</t>
  </si>
  <si>
    <t>教师10</t>
  </si>
  <si>
    <t>职称工资</t>
    <phoneticPr fontId="1" type="noConversion"/>
  </si>
  <si>
    <t>基本工资</t>
    <phoneticPr fontId="1" type="noConversion"/>
  </si>
  <si>
    <t>课时费/节</t>
    <phoneticPr fontId="1" type="noConversion"/>
  </si>
  <si>
    <t>课时</t>
    <phoneticPr fontId="1" type="noConversion"/>
  </si>
  <si>
    <t>工资合计</t>
    <phoneticPr fontId="1" type="noConversion"/>
  </si>
  <si>
    <t>课时工资</t>
    <phoneticPr fontId="1" type="noConversion"/>
  </si>
  <si>
    <t>教授</t>
    <phoneticPr fontId="1" type="noConversion"/>
  </si>
  <si>
    <t>初级</t>
    <phoneticPr fontId="1" type="noConversion"/>
  </si>
  <si>
    <t>中级</t>
    <phoneticPr fontId="1" type="noConversion"/>
  </si>
  <si>
    <t>教师工资计算表</t>
    <phoneticPr fontId="1" type="noConversion"/>
  </si>
  <si>
    <t>教师3</t>
    <phoneticPr fontId="1" type="noConversion"/>
  </si>
  <si>
    <t>教师5</t>
    <phoneticPr fontId="1" type="noConversion"/>
  </si>
  <si>
    <t>教师7</t>
    <phoneticPr fontId="1" type="noConversion"/>
  </si>
  <si>
    <t>教师9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</si>
</sst>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28"/>
      <color theme="0"/>
      <name val="印品黑体"/>
      <family val="3"/>
      <charset val="134"/>
    </font>
    <font>
      <sz val="11"/>
      <color theme="0"/>
      <name val="印品黑体"/>
      <family val="3"/>
      <charset val="134"/>
    </font>
    <font>
      <b/>
      <sz val="12"/>
      <color theme="0"/>
      <name val="印品黑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Sheet1!$H$2</c:f>
              <c:strCache>
                <c:ptCount val="1"/>
                <c:pt idx="0">
                  <c:v>课时工资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Sheet1!$B$3:$B$12</c:f>
              <c:strCache>
                <c:ptCount val="10"/>
                <c:pt idx="0">
                  <c:v>教师1</c:v>
                </c:pt>
                <c:pt idx="1">
                  <c:v>教师2</c:v>
                </c:pt>
                <c:pt idx="2">
                  <c:v>教师3</c:v>
                </c:pt>
                <c:pt idx="3">
                  <c:v>教师4</c:v>
                </c:pt>
                <c:pt idx="4">
                  <c:v>教师5</c:v>
                </c:pt>
                <c:pt idx="5">
                  <c:v>教师6</c:v>
                </c:pt>
                <c:pt idx="6">
                  <c:v>教师7</c:v>
                </c:pt>
                <c:pt idx="7">
                  <c:v>教师8</c:v>
                </c:pt>
                <c:pt idx="8">
                  <c:v>教师9</c:v>
                </c:pt>
                <c:pt idx="9">
                  <c:v>教师10</c:v>
                </c:pt>
              </c:strCache>
            </c:strRef>
          </c:cat>
          <c:val>
            <c:numRef>
              <c:f>Sheet1!$H$3:$H$12</c:f>
              <c:numCache>
                <c:formatCode>General</c:formatCode>
                <c:ptCount val="10"/>
                <c:pt idx="0">
                  <c:v>22000</c:v>
                </c:pt>
                <c:pt idx="1">
                  <c:v>3100</c:v>
                </c:pt>
                <c:pt idx="2">
                  <c:v>2600</c:v>
                </c:pt>
                <c:pt idx="3">
                  <c:v>7600</c:v>
                </c:pt>
                <c:pt idx="4">
                  <c:v>14500</c:v>
                </c:pt>
                <c:pt idx="5">
                  <c:v>2200</c:v>
                </c:pt>
                <c:pt idx="6">
                  <c:v>2400</c:v>
                </c:pt>
                <c:pt idx="7">
                  <c:v>3400</c:v>
                </c:pt>
                <c:pt idx="8">
                  <c:v>6400</c:v>
                </c:pt>
                <c:pt idx="9">
                  <c:v>4600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56-4D5C-81A8-D866D6741F2B}"/>
            </c:ext>
          </c:extLst>
        </c:ser>
        <c:ser>
          <c:idx val="1"/>
          <c:order val="1"/>
          <c:tx>
            <c:strRef>
              <c:f>Sheet1!$I$2</c:f>
              <c:strCache>
                <c:ptCount val="1"/>
                <c:pt idx="0">
                  <c:v>工资合计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Sheet1!$B$3:$B$12</c:f>
              <c:strCache>
                <c:ptCount val="10"/>
                <c:pt idx="0">
                  <c:v>教师1</c:v>
                </c:pt>
                <c:pt idx="1">
                  <c:v>教师2</c:v>
                </c:pt>
                <c:pt idx="2">
                  <c:v>教师3</c:v>
                </c:pt>
                <c:pt idx="3">
                  <c:v>教师4</c:v>
                </c:pt>
                <c:pt idx="4">
                  <c:v>教师5</c:v>
                </c:pt>
                <c:pt idx="5">
                  <c:v>教师6</c:v>
                </c:pt>
                <c:pt idx="6">
                  <c:v>教师7</c:v>
                </c:pt>
                <c:pt idx="7">
                  <c:v>教师8</c:v>
                </c:pt>
                <c:pt idx="8">
                  <c:v>教师9</c:v>
                </c:pt>
                <c:pt idx="9">
                  <c:v>教师10</c:v>
                </c:pt>
              </c:strCache>
            </c:strRef>
          </c:cat>
          <c:val>
            <c:numRef>
              <c:f>Sheet1!$I$3:$I$12</c:f>
              <c:numCache>
                <c:formatCode>General</c:formatCode>
                <c:ptCount val="10"/>
                <c:pt idx="0">
                  <c:v>32000</c:v>
                </c:pt>
                <c:pt idx="1">
                  <c:v>11300</c:v>
                </c:pt>
                <c:pt idx="2">
                  <c:v>10800</c:v>
                </c:pt>
                <c:pt idx="3">
                  <c:v>16100</c:v>
                </c:pt>
                <c:pt idx="4">
                  <c:v>24500</c:v>
                </c:pt>
                <c:pt idx="5">
                  <c:v>10400</c:v>
                </c:pt>
                <c:pt idx="6">
                  <c:v>10600</c:v>
                </c:pt>
                <c:pt idx="7">
                  <c:v>11900</c:v>
                </c:pt>
                <c:pt idx="8">
                  <c:v>14900</c:v>
                </c:pt>
                <c:pt idx="9">
                  <c:v>13100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56-4D5C-81A8-D866D6741F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677752016"/>
        <c:axId val="677748816"/>
      </c:barChart>
      <c:catAx>
        <c:axId val="67775201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77748816"/>
        <c:crosses val="autoZero"/>
        <c:auto val="1"/>
        <c:lblAlgn val="ctr"/>
        <c:lblOffset val="100"/>
        <c:noMultiLvlLbl val="0"/>
      </c:catAx>
      <c:valAx>
        <c:axId val="67774881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77752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accent1">
        <a:lumMod val="50000"/>
      </a:schemeClr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409013</xdr:colOff>
      <xdr:row>12</xdr:row>
      <xdr:rowOff>118781</xdr:rowOff>
    </xdr:from>
    <xdr:to>
      <xdr:col>8</xdr:col>
      <xdr:colOff>986117</xdr:colOff>
      <xdr:row>19</xdr:row>
      <xdr:rowOff>284628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A8F4A745-D668-456E-B5A3-CEAF29CD3C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离子会议室">
  <a:themeElements>
    <a:clrScheme name="蓝色​​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离子会议室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离子会议室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124000"/>
                <a:satMod val="148000"/>
                <a:lumMod val="124000"/>
              </a:schemeClr>
            </a:gs>
            <a:gs pos="100000">
              <a:schemeClr val="phClr">
                <a:shade val="76000"/>
                <a:hueMod val="89000"/>
                <a:satMod val="164000"/>
                <a:lumMod val="5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91000"/>
                <a:satMod val="164000"/>
                <a:lumMod val="74000"/>
              </a:schemeClr>
              <a:schemeClr val="phClr">
                <a:hueMod val="124000"/>
                <a:satMod val="140000"/>
                <a:lumMod val="14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 Boardroom" id="{FC33163D-4339-46B1-8EED-24C834239D99}" vid="{B8502691-933B-45FE-8764-BA278511EF27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3"/>
  <sheetViews>
    <sheetView tabSelected="1" zoomScale="85" zoomScaleNormal="85" workbookViewId="0">
      <selection sqref="A1:J20"/>
    </sheetView>
  </sheetViews>
  <sheetFormatPr defaultColWidth="13" defaultRowHeight="27" customHeight="1" x14ac:dyDescent="0.15"/>
  <cols>
    <col min="1" max="1" width="5.625" style="2" customWidth="1"/>
    <col min="2" max="9" width="13" style="2"/>
    <col min="10" max="10" width="5.625" style="2" customWidth="1"/>
    <col min="11" max="16384" width="13" style="2"/>
  </cols>
  <sheetData>
    <row r="1" spans="2:9" ht="32.25" customHeight="1" x14ac:dyDescent="0.15">
      <c r="B1" s="1" t="s">
        <v>16</v>
      </c>
      <c r="C1" s="1"/>
      <c r="D1" s="1"/>
      <c r="E1" s="1"/>
      <c r="F1" s="1"/>
      <c r="G1" s="1"/>
      <c r="H1" s="1"/>
      <c r="I1" s="1"/>
    </row>
    <row r="2" spans="2:9" ht="20.25" customHeight="1" x14ac:dyDescent="0.15">
      <c r="B2" s="3"/>
      <c r="C2" s="4" t="s">
        <v>3</v>
      </c>
      <c r="D2" s="4" t="s">
        <v>7</v>
      </c>
      <c r="E2" s="4" t="s">
        <v>8</v>
      </c>
      <c r="F2" s="4" t="s">
        <v>9</v>
      </c>
      <c r="G2" s="4" t="s">
        <v>10</v>
      </c>
      <c r="H2" s="4" t="s">
        <v>12</v>
      </c>
      <c r="I2" s="4" t="s">
        <v>11</v>
      </c>
    </row>
    <row r="3" spans="2:9" ht="20.25" customHeight="1" x14ac:dyDescent="0.15">
      <c r="B3" s="5" t="s">
        <v>0</v>
      </c>
      <c r="C3" s="5" t="s">
        <v>13</v>
      </c>
      <c r="D3" s="5">
        <f>IF(C3="教授",2000,IF(C3="初级",200,"500"))</f>
        <v>2000</v>
      </c>
      <c r="E3" s="5">
        <v>8000</v>
      </c>
      <c r="F3" s="5">
        <f>IF(C3="教授",500,IF(C3="初级",100,200))</f>
        <v>500</v>
      </c>
      <c r="G3" s="5">
        <v>44</v>
      </c>
      <c r="H3" s="5">
        <f>F3*G3</f>
        <v>22000</v>
      </c>
      <c r="I3" s="5">
        <f>D3+E3+H3</f>
        <v>32000</v>
      </c>
    </row>
    <row r="4" spans="2:9" ht="20.25" customHeight="1" x14ac:dyDescent="0.15">
      <c r="B4" s="6" t="s">
        <v>1</v>
      </c>
      <c r="C4" s="6" t="s">
        <v>14</v>
      </c>
      <c r="D4" s="6">
        <f t="shared" ref="D4:D12" si="0">IF(C4="教授",2000,IF(C4="初级",200,"500"))</f>
        <v>200</v>
      </c>
      <c r="E4" s="6">
        <v>8000</v>
      </c>
      <c r="F4" s="6">
        <f t="shared" ref="F4:F12" si="1">IF(C4="教授",500,IF(C4="初级",100,200))</f>
        <v>100</v>
      </c>
      <c r="G4" s="6">
        <v>31</v>
      </c>
      <c r="H4" s="6">
        <f t="shared" ref="H4:H12" si="2">F4*G4</f>
        <v>3100</v>
      </c>
      <c r="I4" s="6">
        <f t="shared" ref="I4:I12" si="3">D4+E4+H4</f>
        <v>11300</v>
      </c>
    </row>
    <row r="5" spans="2:9" ht="20.25" customHeight="1" x14ac:dyDescent="0.15">
      <c r="B5" s="5" t="s">
        <v>17</v>
      </c>
      <c r="C5" s="5" t="s">
        <v>14</v>
      </c>
      <c r="D5" s="5">
        <f t="shared" si="0"/>
        <v>200</v>
      </c>
      <c r="E5" s="5">
        <v>8000</v>
      </c>
      <c r="F5" s="5">
        <f t="shared" si="1"/>
        <v>100</v>
      </c>
      <c r="G5" s="5">
        <v>26</v>
      </c>
      <c r="H5" s="5">
        <f t="shared" si="2"/>
        <v>2600</v>
      </c>
      <c r="I5" s="5">
        <f t="shared" si="3"/>
        <v>10800</v>
      </c>
    </row>
    <row r="6" spans="2:9" ht="20.25" customHeight="1" x14ac:dyDescent="0.15">
      <c r="B6" s="6" t="s">
        <v>2</v>
      </c>
      <c r="C6" s="6" t="s">
        <v>15</v>
      </c>
      <c r="D6" s="6" t="str">
        <f t="shared" si="0"/>
        <v>500</v>
      </c>
      <c r="E6" s="6">
        <v>8000</v>
      </c>
      <c r="F6" s="6">
        <f t="shared" si="1"/>
        <v>200</v>
      </c>
      <c r="G6" s="6">
        <v>38</v>
      </c>
      <c r="H6" s="6">
        <f t="shared" si="2"/>
        <v>7600</v>
      </c>
      <c r="I6" s="6">
        <f t="shared" si="3"/>
        <v>16100</v>
      </c>
    </row>
    <row r="7" spans="2:9" ht="20.25" customHeight="1" x14ac:dyDescent="0.15">
      <c r="B7" s="5" t="s">
        <v>18</v>
      </c>
      <c r="C7" s="5" t="s">
        <v>13</v>
      </c>
      <c r="D7" s="5">
        <f t="shared" si="0"/>
        <v>2000</v>
      </c>
      <c r="E7" s="5">
        <v>8000</v>
      </c>
      <c r="F7" s="5">
        <f t="shared" si="1"/>
        <v>500</v>
      </c>
      <c r="G7" s="5">
        <v>29</v>
      </c>
      <c r="H7" s="5">
        <f t="shared" si="2"/>
        <v>14500</v>
      </c>
      <c r="I7" s="5">
        <f t="shared" si="3"/>
        <v>24500</v>
      </c>
    </row>
    <row r="8" spans="2:9" ht="20.25" customHeight="1" x14ac:dyDescent="0.15">
      <c r="B8" s="6" t="s">
        <v>4</v>
      </c>
      <c r="C8" s="6" t="s">
        <v>14</v>
      </c>
      <c r="D8" s="6">
        <f t="shared" si="0"/>
        <v>200</v>
      </c>
      <c r="E8" s="6">
        <v>8000</v>
      </c>
      <c r="F8" s="6">
        <f t="shared" si="1"/>
        <v>100</v>
      </c>
      <c r="G8" s="6">
        <v>22</v>
      </c>
      <c r="H8" s="6">
        <f t="shared" si="2"/>
        <v>2200</v>
      </c>
      <c r="I8" s="6">
        <f t="shared" si="3"/>
        <v>10400</v>
      </c>
    </row>
    <row r="9" spans="2:9" ht="20.25" customHeight="1" x14ac:dyDescent="0.15">
      <c r="B9" s="5" t="s">
        <v>19</v>
      </c>
      <c r="C9" s="5" t="s">
        <v>14</v>
      </c>
      <c r="D9" s="5">
        <f t="shared" si="0"/>
        <v>200</v>
      </c>
      <c r="E9" s="5">
        <v>8000</v>
      </c>
      <c r="F9" s="5">
        <f t="shared" si="1"/>
        <v>100</v>
      </c>
      <c r="G9" s="5">
        <v>24</v>
      </c>
      <c r="H9" s="5">
        <f t="shared" si="2"/>
        <v>2400</v>
      </c>
      <c r="I9" s="5">
        <f t="shared" si="3"/>
        <v>10600</v>
      </c>
    </row>
    <row r="10" spans="2:9" ht="20.25" customHeight="1" x14ac:dyDescent="0.15">
      <c r="B10" s="6" t="s">
        <v>5</v>
      </c>
      <c r="C10" s="6" t="s">
        <v>15</v>
      </c>
      <c r="D10" s="6" t="str">
        <f t="shared" si="0"/>
        <v>500</v>
      </c>
      <c r="E10" s="6">
        <v>8000</v>
      </c>
      <c r="F10" s="6">
        <f t="shared" si="1"/>
        <v>200</v>
      </c>
      <c r="G10" s="6">
        <v>17</v>
      </c>
      <c r="H10" s="6">
        <f t="shared" si="2"/>
        <v>3400</v>
      </c>
      <c r="I10" s="6">
        <f t="shared" si="3"/>
        <v>11900</v>
      </c>
    </row>
    <row r="11" spans="2:9" ht="20.25" customHeight="1" x14ac:dyDescent="0.15">
      <c r="B11" s="5" t="s">
        <v>20</v>
      </c>
      <c r="C11" s="5" t="s">
        <v>15</v>
      </c>
      <c r="D11" s="5" t="str">
        <f t="shared" si="0"/>
        <v>500</v>
      </c>
      <c r="E11" s="5">
        <v>8000</v>
      </c>
      <c r="F11" s="5">
        <f t="shared" si="1"/>
        <v>200</v>
      </c>
      <c r="G11" s="5">
        <v>32</v>
      </c>
      <c r="H11" s="5">
        <f t="shared" si="2"/>
        <v>6400</v>
      </c>
      <c r="I11" s="5">
        <f t="shared" si="3"/>
        <v>14900</v>
      </c>
    </row>
    <row r="12" spans="2:9" ht="20.25" customHeight="1" x14ac:dyDescent="0.15">
      <c r="B12" s="6" t="s">
        <v>6</v>
      </c>
      <c r="C12" s="6" t="s">
        <v>15</v>
      </c>
      <c r="D12" s="6" t="str">
        <f t="shared" si="0"/>
        <v>500</v>
      </c>
      <c r="E12" s="6">
        <v>8000</v>
      </c>
      <c r="F12" s="6">
        <f t="shared" si="1"/>
        <v>200</v>
      </c>
      <c r="G12" s="6">
        <v>23</v>
      </c>
      <c r="H12" s="6">
        <f t="shared" si="2"/>
        <v>4600</v>
      </c>
      <c r="I12" s="6">
        <f t="shared" si="3"/>
        <v>13100</v>
      </c>
    </row>
    <row r="13" spans="2:9" ht="39" customHeight="1" x14ac:dyDescent="0.15"/>
  </sheetData>
  <mergeCells count="1">
    <mergeCell ref="B1:I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2019-06-09T15:31:57Z</dcterms:modified>
</cp:coreProperties>
</file>