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E33A1422-FE40-4DE4-9671-F06F1281F1E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definedNames>
    <definedName name="_xlchart.v1.0" hidden="1">Sheet1!$B$4:$B$9</definedName>
    <definedName name="_xlchart.v1.1" hidden="1">Sheet1!$C$3</definedName>
    <definedName name="_xlchart.v1.2" hidden="1">Sheet1!$C$4:$C$9</definedName>
    <definedName name="_xlchart.v1.3" hidden="1">Sheet1!$D$3</definedName>
    <definedName name="_xlchart.v1.4" hidden="1">Sheet1!$D$4:$D$9</definedName>
    <definedName name="_xlchart.v1.5" hidden="1">Sheet1!$B$4:$B$9</definedName>
    <definedName name="_xlchart.v1.6" hidden="1">Sheet1!$C$3</definedName>
    <definedName name="_xlchart.v1.7" hidden="1">Sheet1!$C$4:$C$9</definedName>
    <definedName name="_xlchart.v1.8" hidden="1">Sheet1!$D$3</definedName>
    <definedName name="_xlchart.v1.9" hidden="1">Sheet1!$D$4:$D$9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8" i="5" l="1"/>
  <c r="M19" i="5"/>
  <c r="M20" i="5"/>
  <c r="M21" i="5"/>
  <c r="M22" i="5"/>
  <c r="M17" i="5"/>
  <c r="H23" i="5"/>
  <c r="I23" i="5"/>
  <c r="J23" i="5"/>
  <c r="K23" i="5"/>
  <c r="L23" i="5"/>
  <c r="F10" i="5"/>
  <c r="E5" i="5"/>
  <c r="E6" i="5"/>
  <c r="E7" i="5"/>
  <c r="E8" i="5"/>
  <c r="E9" i="5"/>
  <c r="E4" i="5"/>
  <c r="M23" i="5" l="1"/>
  <c r="C10" i="5"/>
  <c r="D10" i="5"/>
  <c r="E10" i="5"/>
</calcChain>
</file>

<file path=xl/sharedStrings.xml><?xml version="1.0" encoding="utf-8"?>
<sst xmlns="http://schemas.openxmlformats.org/spreadsheetml/2006/main" count="33" uniqueCount="27">
  <si>
    <t>订单</t>
    <phoneticPr fontId="1" type="noConversion"/>
  </si>
  <si>
    <t>发货单</t>
    <phoneticPr fontId="1" type="noConversion"/>
  </si>
  <si>
    <t>未发货</t>
    <phoneticPr fontId="1" type="noConversion"/>
  </si>
  <si>
    <t>未发货原因</t>
    <phoneticPr fontId="1" type="noConversion"/>
  </si>
  <si>
    <t>1月</t>
    <phoneticPr fontId="1" type="noConversion"/>
  </si>
  <si>
    <t>2月</t>
  </si>
  <si>
    <t>3月</t>
  </si>
  <si>
    <t>4月</t>
  </si>
  <si>
    <t>5月</t>
  </si>
  <si>
    <t>6月</t>
  </si>
  <si>
    <t>小计</t>
    <phoneticPr fontId="1" type="noConversion"/>
  </si>
  <si>
    <t>漏发</t>
    <phoneticPr fontId="1" type="noConversion"/>
  </si>
  <si>
    <t>无货</t>
    <phoneticPr fontId="1" type="noConversion"/>
  </si>
  <si>
    <t>无货</t>
    <phoneticPr fontId="1" type="noConversion"/>
  </si>
  <si>
    <t>漏发</t>
    <phoneticPr fontId="1" type="noConversion"/>
  </si>
  <si>
    <t>产品1</t>
    <phoneticPr fontId="1" type="noConversion"/>
  </si>
  <si>
    <t>产品2</t>
  </si>
  <si>
    <t>产品3</t>
  </si>
  <si>
    <t>产品4</t>
  </si>
  <si>
    <t>产品5</t>
  </si>
  <si>
    <t>订购量</t>
    <phoneticPr fontId="1" type="noConversion"/>
  </si>
  <si>
    <t>最大值</t>
    <phoneticPr fontId="1" type="noConversion"/>
  </si>
  <si>
    <t xml:space="preserve">本月订单情况及发货情况分析：
  首先本月未发货情况只有漏发和无货两种，无货情况属于采购不及时造成，而且需要后续给客户补货，增加才成本且满意度下降，漏发属于发货员操作问题，复检不合格，此种情况应该引起注意，在下半年发货过程中尽量避免。适当时候可以采取奖惩措施来降低错误率。
</t>
    <phoneticPr fontId="1" type="noConversion"/>
  </si>
  <si>
    <t>2月</t>
    <phoneticPr fontId="1" type="noConversion"/>
  </si>
  <si>
    <t>4月</t>
    <phoneticPr fontId="1" type="noConversion"/>
  </si>
  <si>
    <t>6月</t>
    <phoneticPr fontId="1" type="noConversion"/>
  </si>
  <si>
    <t>订单分析表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</si>
</sst>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28"/>
      <color theme="0"/>
      <name val="字魂59号-创粗黑"/>
      <family val="3"/>
      <charset val="134"/>
    </font>
    <font>
      <sz val="10"/>
      <color theme="0"/>
      <name val="字魂59号-创粗黑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8DC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6361329833770775E-2"/>
          <c:y val="9.0685331000291622E-2"/>
          <c:w val="0.73838823272090981"/>
          <c:h val="0.780151283172936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未发货</c:v>
                </c:pt>
              </c:strCache>
            </c:strRef>
          </c:tx>
          <c:spPr>
            <a:noFill/>
            <a:ln w="3175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 w="3175">
                <a:solidFill>
                  <a:srgbClr val="009DD9"/>
                </a:solidFill>
              </a:ln>
              <a:effectLst>
                <a:glow rad="635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914E-4BD2-967F-6548672B97B9}"/>
              </c:ext>
            </c:extLst>
          </c:dPt>
          <c:dPt>
            <c:idx val="1"/>
            <c:invertIfNegative val="0"/>
            <c:bubble3D val="0"/>
            <c:spPr>
              <a:noFill/>
              <a:ln w="3175">
                <a:solidFill>
                  <a:srgbClr val="7CCA62"/>
                </a:solidFill>
              </a:ln>
              <a:effectLst>
                <a:glow rad="63500">
                  <a:schemeClr val="accent5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4-914E-4BD2-967F-6548672B97B9}"/>
              </c:ext>
            </c:extLst>
          </c:dPt>
          <c:dPt>
            <c:idx val="2"/>
            <c:invertIfNegative val="0"/>
            <c:bubble3D val="0"/>
            <c:spPr>
              <a:noFill/>
              <a:ln w="3175">
                <a:solidFill>
                  <a:srgbClr val="0BD0D9"/>
                </a:solidFill>
              </a:ln>
              <a:effectLst>
                <a:glow rad="63500">
                  <a:schemeClr val="accent2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2-914E-4BD2-967F-6548672B97B9}"/>
              </c:ext>
            </c:extLst>
          </c:dPt>
          <c:dPt>
            <c:idx val="3"/>
            <c:invertIfNegative val="0"/>
            <c:bubble3D val="0"/>
            <c:spPr>
              <a:noFill/>
              <a:ln w="3175">
                <a:solidFill>
                  <a:srgbClr val="A5C249"/>
                </a:solidFill>
              </a:ln>
              <a:effectLst>
                <a:glow rad="63500">
                  <a:schemeClr val="accent6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914E-4BD2-967F-6548672B97B9}"/>
              </c:ext>
            </c:extLst>
          </c:dPt>
          <c:dPt>
            <c:idx val="4"/>
            <c:invertIfNegative val="0"/>
            <c:bubble3D val="0"/>
            <c:spPr>
              <a:noFill/>
              <a:ln w="3175">
                <a:solidFill>
                  <a:srgbClr val="DBEFF9">
                    <a:lumMod val="50000"/>
                  </a:srgbClr>
                </a:solidFill>
              </a:ln>
              <a:effectLst>
                <a:glow rad="38100">
                  <a:srgbClr val="DBEFF9">
                    <a:lumMod val="50000"/>
                    <a:alpha val="40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A-BFB5-4780-8CFD-1E5CE9D2B5AB}"/>
              </c:ext>
            </c:extLst>
          </c:dPt>
          <c:dPt>
            <c:idx val="5"/>
            <c:invertIfNegative val="0"/>
            <c:bubble3D val="0"/>
            <c:spPr>
              <a:noFill/>
              <a:ln w="3175">
                <a:solidFill>
                  <a:srgbClr val="10CF9B">
                    <a:lumMod val="60000"/>
                    <a:lumOff val="40000"/>
                  </a:srgbClr>
                </a:solidFill>
              </a:ln>
              <a:effectLst>
                <a:glow rad="38100">
                  <a:srgbClr val="0BD0D9">
                    <a:lumMod val="60000"/>
                    <a:lumOff val="40000"/>
                    <a:alpha val="40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B-BFB5-4780-8CFD-1E5CE9D2B5A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Sheet1!$B$4:$B$9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Sheet1!$E$4:$E$9</c:f>
              <c:numCache>
                <c:formatCode>General</c:formatCode>
                <c:ptCount val="6"/>
                <c:pt idx="0">
                  <c:v>6</c:v>
                </c:pt>
                <c:pt idx="1">
                  <c:v>-10</c:v>
                </c:pt>
                <c:pt idx="2">
                  <c:v>9</c:v>
                </c:pt>
                <c:pt idx="3">
                  <c:v>6</c:v>
                </c:pt>
                <c:pt idx="4">
                  <c:v>18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E-4BD2-967F-6548672B9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99812352"/>
        <c:axId val="699813336"/>
      </c:barChart>
      <c:catAx>
        <c:axId val="69981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99813336"/>
        <c:auto val="1"/>
        <c:lblAlgn val="ctr"/>
        <c:lblOffset val="100"/>
        <c:noMultiLvlLbl val="0"/>
      </c:catAx>
      <c:valAx>
        <c:axId val="69981333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99812352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7719710448099575"/>
          <c:y val="9.2734033245844269E-2"/>
          <c:w val="6.767741043354801E-2"/>
          <c:h val="0.8285622630504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17406D">
        <a:lumMod val="75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Sheet1!$H$16</c:f>
              <c:strCache>
                <c:ptCount val="1"/>
                <c:pt idx="0">
                  <c:v>产品1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Sheet1!$G$17:$G$22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xVal>
          <c:yVal>
            <c:numRef>
              <c:f>Sheet1!$H$17:$H$22</c:f>
              <c:numCache>
                <c:formatCode>General</c:formatCode>
                <c:ptCount val="6"/>
                <c:pt idx="0">
                  <c:v>50</c:v>
                </c:pt>
                <c:pt idx="1">
                  <c:v>40</c:v>
                </c:pt>
                <c:pt idx="2">
                  <c:v>33</c:v>
                </c:pt>
                <c:pt idx="3">
                  <c:v>46</c:v>
                </c:pt>
                <c:pt idx="4">
                  <c:v>38</c:v>
                </c:pt>
                <c:pt idx="5">
                  <c:v>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ser>
          <c:idx val="1"/>
          <c:order val="1"/>
          <c:tx>
            <c:strRef>
              <c:f>Sheet1!$I$16</c:f>
              <c:strCache>
                <c:ptCount val="1"/>
                <c:pt idx="0">
                  <c:v>产品2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Sheet1!$G$17:$G$22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xVal>
          <c:yVal>
            <c:numRef>
              <c:f>Sheet1!$I$17:$I$22</c:f>
              <c:numCache>
                <c:formatCode>General</c:formatCode>
                <c:ptCount val="6"/>
                <c:pt idx="0">
                  <c:v>38</c:v>
                </c:pt>
                <c:pt idx="1">
                  <c:v>52</c:v>
                </c:pt>
                <c:pt idx="2">
                  <c:v>44</c:v>
                </c:pt>
                <c:pt idx="3">
                  <c:v>36</c:v>
                </c:pt>
                <c:pt idx="4">
                  <c:v>40</c:v>
                </c:pt>
                <c:pt idx="5">
                  <c:v>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02F-4E70-93BA-DC9230C27513}"/>
            </c:ext>
          </c:extLst>
        </c:ser>
        <c:ser>
          <c:idx val="2"/>
          <c:order val="2"/>
          <c:tx>
            <c:strRef>
              <c:f>Sheet1!$J$16</c:f>
              <c:strCache>
                <c:ptCount val="1"/>
                <c:pt idx="0">
                  <c:v>产品3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Sheet1!$G$17:$G$22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xVal>
          <c:yVal>
            <c:numRef>
              <c:f>Sheet1!$J$17:$J$22</c:f>
              <c:numCache>
                <c:formatCode>General</c:formatCode>
                <c:ptCount val="6"/>
                <c:pt idx="0">
                  <c:v>44</c:v>
                </c:pt>
                <c:pt idx="1">
                  <c:v>32</c:v>
                </c:pt>
                <c:pt idx="2">
                  <c:v>55</c:v>
                </c:pt>
                <c:pt idx="3">
                  <c:v>47</c:v>
                </c:pt>
                <c:pt idx="4">
                  <c:v>31</c:v>
                </c:pt>
                <c:pt idx="5">
                  <c:v>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02F-4E70-93BA-DC9230C27513}"/>
            </c:ext>
          </c:extLst>
        </c:ser>
        <c:ser>
          <c:idx val="3"/>
          <c:order val="3"/>
          <c:tx>
            <c:strRef>
              <c:f>Sheet1!$K$16</c:f>
              <c:strCache>
                <c:ptCount val="1"/>
                <c:pt idx="0">
                  <c:v>产品4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Sheet1!$G$17:$G$22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xVal>
          <c:yVal>
            <c:numRef>
              <c:f>Sheet1!$K$17:$K$22</c:f>
              <c:numCache>
                <c:formatCode>General</c:formatCode>
                <c:ptCount val="6"/>
                <c:pt idx="0">
                  <c:v>26</c:v>
                </c:pt>
                <c:pt idx="1">
                  <c:v>66</c:v>
                </c:pt>
                <c:pt idx="2">
                  <c:v>38</c:v>
                </c:pt>
                <c:pt idx="3">
                  <c:v>45</c:v>
                </c:pt>
                <c:pt idx="4">
                  <c:v>49</c:v>
                </c:pt>
                <c:pt idx="5">
                  <c:v>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690-49B5-8ED3-1A045D039740}"/>
            </c:ext>
          </c:extLst>
        </c:ser>
        <c:ser>
          <c:idx val="4"/>
          <c:order val="4"/>
          <c:tx>
            <c:strRef>
              <c:f>Sheet1!$L$16</c:f>
              <c:strCache>
                <c:ptCount val="1"/>
                <c:pt idx="0">
                  <c:v>产品5</c:v>
                </c:pt>
              </c:strCache>
            </c:strRef>
          </c:tx>
          <c:spPr>
            <a:ln w="22225" cap="rnd">
              <a:solidFill>
                <a:schemeClr val="accent5"/>
              </a:solidFill>
            </a:ln>
            <a:effectLst>
              <a:glow rad="139700">
                <a:schemeClr val="accent5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Sheet1!$G$17:$G$22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xVal>
          <c:yVal>
            <c:numRef>
              <c:f>Sheet1!$L$17:$L$22</c:f>
              <c:numCache>
                <c:formatCode>General</c:formatCode>
                <c:ptCount val="6"/>
                <c:pt idx="0">
                  <c:v>35</c:v>
                </c:pt>
                <c:pt idx="1">
                  <c:v>47</c:v>
                </c:pt>
                <c:pt idx="2">
                  <c:v>50</c:v>
                </c:pt>
                <c:pt idx="3">
                  <c:v>39</c:v>
                </c:pt>
                <c:pt idx="4">
                  <c:v>55</c:v>
                </c:pt>
                <c:pt idx="5">
                  <c:v>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690-49B5-8ED3-1A045D039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29616"/>
        <c:axId val="608128304"/>
      </c:scatterChart>
      <c:val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17406D">
        <a:lumMod val="75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Sheet1!$M$16</c:f>
              <c:strCache>
                <c:ptCount val="1"/>
                <c:pt idx="0">
                  <c:v>最大值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dPt>
          <c:dPt>
            <c:idx val="5"/>
            <c:bubble3D val="0"/>
            <c:spPr>
              <a:noFill/>
              <a:ln w="9525" cap="flat" cmpd="sng" algn="ctr">
                <a:solidFill>
                  <a:schemeClr val="accent6"/>
                </a:solidFill>
                <a:miter lim="800000"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Sheet1!$G$17:$G$22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Sheet1!$M$17:$M$22</c:f>
              <c:numCache>
                <c:formatCode>General</c:formatCode>
                <c:ptCount val="6"/>
                <c:pt idx="0">
                  <c:v>50</c:v>
                </c:pt>
                <c:pt idx="1">
                  <c:v>66</c:v>
                </c:pt>
                <c:pt idx="2">
                  <c:v>55</c:v>
                </c:pt>
                <c:pt idx="3">
                  <c:v>47</c:v>
                </c:pt>
                <c:pt idx="4">
                  <c:v>55</c:v>
                </c:pt>
                <c:pt idx="5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17406D">
        <a:lumMod val="75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Sheet1!$G$23</c:f>
              <c:strCache>
                <c:ptCount val="1"/>
                <c:pt idx="0">
                  <c:v>小计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Sheet1!$H$16:$L$16</c:f>
              <c:strCache>
                <c:ptCount val="5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</c:strCache>
            </c:strRef>
          </c:xVal>
          <c:yVal>
            <c:numRef>
              <c:f>Sheet1!$H$23:$L$23</c:f>
              <c:numCache>
                <c:formatCode>General</c:formatCode>
                <c:ptCount val="5"/>
                <c:pt idx="0">
                  <c:v>261</c:v>
                </c:pt>
                <c:pt idx="1">
                  <c:v>249</c:v>
                </c:pt>
                <c:pt idx="2">
                  <c:v>257</c:v>
                </c:pt>
                <c:pt idx="3">
                  <c:v>251</c:v>
                </c:pt>
                <c:pt idx="4">
                  <c:v>262</c:v>
                </c:pt>
              </c:numCache>
            </c:numRef>
          </c:yVal>
          <c:bubbleSize>
            <c:numLit>
              <c:formatCode>General</c:formatCode>
              <c:ptCount val="5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608129616"/>
        <c:axId val="608128304"/>
      </c:bubbleChart>
      <c:val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24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17406D">
        <a:lumMod val="75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_xlchart.v1.5</cx:f>
      </cx:strDim>
      <cx:numDim type="val">
        <cx:f>_xlchart.v1.7</cx:f>
      </cx:numDim>
    </cx:data>
    <cx:data id="1">
      <cx:strDim type="cat">
        <cx:f>_xlchart.v1.5</cx:f>
      </cx:strDim>
      <cx:numDim type="val">
        <cx:f>_xlchart.v1.9</cx:f>
      </cx:numDim>
    </cx:data>
  </cx:chartData>
  <cx:chart>
    <cx:title pos="t" align="ctr" overlay="0">
      <cx:tx>
        <cx:txData>
          <cx:v>图表标题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900">
              <a:solidFill>
                <a:schemeClr val="tx2">
                  <a:lumMod val="75000"/>
                </a:schemeClr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字魂59号-创粗黑" panose="00000500000000000000" pitchFamily="2" charset="-122"/>
            </a:defRPr>
          </a:pPr>
          <a:r>
            <a:rPr lang="zh-CN" altLang="en-US" sz="900" b="1" i="0" u="none" strike="noStrike" spc="100" baseline="0">
              <a:solidFill>
                <a:schemeClr val="tx2">
                  <a:lumMod val="7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字魂59号-创粗黑" panose="00000500000000000000" pitchFamily="2" charset="-122"/>
              <a:ea typeface="字魂59号-创粗黑" panose="00000500000000000000" pitchFamily="2" charset="-122"/>
            </a:rPr>
            <a:t>图表标题</a:t>
          </a:r>
        </a:p>
      </cx:txPr>
    </cx:title>
    <cx:plotArea>
      <cx:plotAreaRegion>
        <cx:series layoutId="boxWhisker" uniqueId="{290FE4C5-2723-4802-A577-84A2384770F4}">
          <cx:tx>
            <cx:txData>
              <cx:f>_xlchart.v1.6</cx:f>
              <cx:v>订单</cx:v>
            </cx:txData>
          </cx:tx>
          <cx:dataId val="0"/>
          <cx:layoutPr>
            <cx:visibility meanLine="1" meanMarker="1"/>
            <cx:statistics quartileMethod="exclusive"/>
          </cx:layoutPr>
        </cx:series>
        <cx:series layoutId="boxWhisker" uniqueId="{985CE65E-CFE1-48C2-B9FE-FD70D9BF4AA5}">
          <cx:tx>
            <cx:txData>
              <cx:f>_xlchart.v1.8</cx:f>
              <cx:v>发货单</cx:v>
            </cx:txData>
          </cx:tx>
          <cx:dataId val="1"/>
          <cx:layoutPr>
            <cx:visibility meanLine="1" meanMarker="1"/>
            <cx:statistics quartileMethod="exclusive"/>
          </cx:layoutPr>
        </cx:series>
      </cx:plotAreaRegion>
      <cx:axis id="0">
        <cx:catScaling gapWidth="1.5"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字魂59号-创粗黑" panose="00000500000000000000" pitchFamily="2" charset="-122"/>
              </a:defRPr>
            </a:pPr>
            <a:endParaRPr lang="zh-CN" altLang="en-US" sz="90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endParaRPr>
          </a:p>
        </cx:txPr>
      </cx:axis>
      <cx:axis id="1">
        <cx:valScaling min="20"/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字魂59号-创粗黑" panose="00000500000000000000" pitchFamily="2" charset="-122"/>
              </a:defRPr>
            </a:pPr>
            <a:endParaRPr lang="zh-CN" altLang="en-US" sz="90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</a:endParaRPr>
          </a:p>
        </cx:txPr>
      </cx:axis>
    </cx:plotArea>
    <cx:legend pos="b" align="ctr" overlay="0">
      <cx:txPr>
        <a:bodyPr vertOverflow="overflow" horzOverflow="overflow" wrap="square" lIns="0" tIns="0" rIns="0" bIns="0"/>
        <a:lstStyle/>
        <a:p>
          <a:pPr algn="ctr" rtl="0">
            <a:defRPr sz="800" b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字魂59号-创粗黑" panose="00000500000000000000" pitchFamily="2" charset="-122"/>
            </a:defRPr>
          </a:pPr>
          <a:endParaRPr lang="zh-CN" altLang="en-US" sz="800">
            <a:solidFill>
              <a:schemeClr val="bg1"/>
            </a:solidFill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cx:txPr>
    </cx:legend>
  </cx:chart>
  <cx:spPr>
    <a:solidFill>
      <a:schemeClr val="tx2">
        <a:lumMod val="75000"/>
      </a:schemeClr>
    </a:solidFill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9">
  <cs:axisTitle>
    <cs:lnRef idx="0"/>
    <cs:fillRef idx="0"/>
    <cs:effectRef idx="0"/>
    <cs:fontRef idx="minor">
      <a:schemeClr val="lt1">
        <a:lumMod val="95000"/>
      </a:schemeClr>
    </cs:fontRef>
    <cs:defRPr sz="900"/>
  </cs:axisTitle>
  <cs:categoryAxis>
    <cs:lnRef idx="0"/>
    <cs:fillRef idx="0"/>
    <cs:effectRef idx="0"/>
    <cs:fontRef idx="minor">
      <a:schemeClr val="lt1">
        <a:lumMod val="9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/>
  </cs:chartArea>
  <cs:dataLabel>
    <cs:lnRef idx="0"/>
    <cs:fillRef idx="0"/>
    <cs:effectRef idx="0"/>
    <cs:fontRef idx="minor">
      <a:schemeClr val="lt1">
        <a:lumMod val="9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lt1"/>
    </cs:fontRef>
    <cs:spPr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</cs:spPr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lt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9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10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9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9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10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9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95000"/>
      </a:schemeClr>
    </cs:fontRef>
    <cs:defRPr sz="9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microsoft.com/office/2014/relationships/chartEx" Target="../charts/chartEx1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</xdr:colOff>
      <xdr:row>10</xdr:row>
      <xdr:rowOff>62752</xdr:rowOff>
    </xdr:from>
    <xdr:to>
      <xdr:col>5</xdr:col>
      <xdr:colOff>818029</xdr:colOff>
      <xdr:row>23</xdr:row>
      <xdr:rowOff>44823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图表 3">
              <a:extLst>
                <a:ext uri="{FF2B5EF4-FFF2-40B4-BE49-F238E27FC236}">
                  <a16:creationId xmlns:a16="http://schemas.microsoft.com/office/drawing/2014/main" id="{C1BC4F21-61B1-4BF5-8273-D95748E3B21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46043" y="2259105"/>
              <a:ext cx="4174192" cy="260424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zh-CN" altLang="en-US" sz="1100"/>
                <a:t>此图表在您的 Excel 版本中不可用。
编辑此形状或将此工作簿转换为其他文件格式将永久破坏图表。</a:t>
              </a:r>
            </a:p>
          </xdr:txBody>
        </xdr:sp>
      </mc:Fallback>
    </mc:AlternateContent>
    <xdr:clientData/>
  </xdr:twoCellAnchor>
  <xdr:twoCellAnchor>
    <xdr:from>
      <xdr:col>1</xdr:col>
      <xdr:colOff>0</xdr:colOff>
      <xdr:row>23</xdr:row>
      <xdr:rowOff>197224</xdr:rowOff>
    </xdr:from>
    <xdr:to>
      <xdr:col>5</xdr:col>
      <xdr:colOff>818029</xdr:colOff>
      <xdr:row>38</xdr:row>
      <xdr:rowOff>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F5366946-0BCD-4CDA-A79D-D0FDCFFA90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100851</xdr:colOff>
      <xdr:row>23</xdr:row>
      <xdr:rowOff>197221</xdr:rowOff>
    </xdr:from>
    <xdr:to>
      <xdr:col>12</xdr:col>
      <xdr:colOff>100852</xdr:colOff>
      <xdr:row>37</xdr:row>
      <xdr:rowOff>201705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287F5A1C-4820-4F6D-A044-F4513934D3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196103</xdr:colOff>
      <xdr:row>23</xdr:row>
      <xdr:rowOff>186019</xdr:rowOff>
    </xdr:from>
    <xdr:to>
      <xdr:col>16</xdr:col>
      <xdr:colOff>11206</xdr:colOff>
      <xdr:row>37</xdr:row>
      <xdr:rowOff>105336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F4DA06ED-7481-4CA5-9172-5FCF9CC391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526676</xdr:colOff>
      <xdr:row>2</xdr:row>
      <xdr:rowOff>6723</xdr:rowOff>
    </xdr:from>
    <xdr:to>
      <xdr:col>16</xdr:col>
      <xdr:colOff>5602</xdr:colOff>
      <xdr:row>14</xdr:row>
      <xdr:rowOff>33618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AF01B2EA-FE03-4CC1-85C0-E6018156A0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414619</xdr:colOff>
      <xdr:row>3</xdr:row>
      <xdr:rowOff>156882</xdr:rowOff>
    </xdr:from>
    <xdr:to>
      <xdr:col>6</xdr:col>
      <xdr:colOff>605118</xdr:colOff>
      <xdr:row>4</xdr:row>
      <xdr:rowOff>112059</xdr:rowOff>
    </xdr:to>
    <xdr:sp macro="" textlink="">
      <xdr:nvSpPr>
        <xdr:cNvPr id="10" name="椭圆 9">
          <a:extLst>
            <a:ext uri="{FF2B5EF4-FFF2-40B4-BE49-F238E27FC236}">
              <a16:creationId xmlns:a16="http://schemas.microsoft.com/office/drawing/2014/main" id="{37A3B685-E55E-4883-BC8C-0413B6EDEDEB}"/>
            </a:ext>
          </a:extLst>
        </xdr:cNvPr>
        <xdr:cNvSpPr/>
      </xdr:nvSpPr>
      <xdr:spPr>
        <a:xfrm>
          <a:off x="4874560" y="1053353"/>
          <a:ext cx="190499" cy="156882"/>
        </a:xfrm>
        <a:prstGeom prst="ellipse">
          <a:avLst/>
        </a:prstGeom>
        <a:solidFill>
          <a:schemeClr val="accent3">
            <a:alpha val="16000"/>
          </a:schemeClr>
        </a:solidFill>
        <a:ln w="3175">
          <a:noFill/>
        </a:ln>
        <a:effectLst>
          <a:glow rad="330200">
            <a:schemeClr val="accent3">
              <a:lumMod val="60000"/>
              <a:lumOff val="40000"/>
              <a:alpha val="76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xdr:txBody>
    </xdr:sp>
    <xdr:clientData/>
  </xdr:twoCellAnchor>
  <xdr:twoCellAnchor>
    <xdr:from>
      <xdr:col>9</xdr:col>
      <xdr:colOff>504265</xdr:colOff>
      <xdr:row>12</xdr:row>
      <xdr:rowOff>78441</xdr:rowOff>
    </xdr:from>
    <xdr:to>
      <xdr:col>9</xdr:col>
      <xdr:colOff>631450</xdr:colOff>
      <xdr:row>12</xdr:row>
      <xdr:rowOff>191620</xdr:rowOff>
    </xdr:to>
    <xdr:sp macro="" textlink="">
      <xdr:nvSpPr>
        <xdr:cNvPr id="11" name="椭圆 10">
          <a:extLst>
            <a:ext uri="{FF2B5EF4-FFF2-40B4-BE49-F238E27FC236}">
              <a16:creationId xmlns:a16="http://schemas.microsoft.com/office/drawing/2014/main" id="{BA45553F-04F8-466C-A50C-AB8B32F4805A}"/>
            </a:ext>
          </a:extLst>
        </xdr:cNvPr>
        <xdr:cNvSpPr/>
      </xdr:nvSpPr>
      <xdr:spPr>
        <a:xfrm>
          <a:off x="7317441" y="2790265"/>
          <a:ext cx="127185" cy="113179"/>
        </a:xfrm>
        <a:prstGeom prst="ellipse">
          <a:avLst/>
        </a:prstGeom>
        <a:solidFill>
          <a:schemeClr val="bg2">
            <a:lumMod val="50000"/>
            <a:alpha val="16000"/>
          </a:schemeClr>
        </a:solidFill>
        <a:ln w="3175">
          <a:noFill/>
        </a:ln>
        <a:effectLst>
          <a:glow rad="330200">
            <a:schemeClr val="bg2">
              <a:lumMod val="50000"/>
              <a:alpha val="64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xdr:txBody>
    </xdr:sp>
    <xdr:clientData/>
  </xdr:twoCellAnchor>
  <xdr:twoCellAnchor>
    <xdr:from>
      <xdr:col>13</xdr:col>
      <xdr:colOff>89647</xdr:colOff>
      <xdr:row>15</xdr:row>
      <xdr:rowOff>145677</xdr:rowOff>
    </xdr:from>
    <xdr:to>
      <xdr:col>14</xdr:col>
      <xdr:colOff>168088</xdr:colOff>
      <xdr:row>19</xdr:row>
      <xdr:rowOff>134471</xdr:rowOff>
    </xdr:to>
    <xdr:sp macro="" textlink="">
      <xdr:nvSpPr>
        <xdr:cNvPr id="12" name="椭圆 11">
          <a:extLst>
            <a:ext uri="{FF2B5EF4-FFF2-40B4-BE49-F238E27FC236}">
              <a16:creationId xmlns:a16="http://schemas.microsoft.com/office/drawing/2014/main" id="{8E8BEAF8-BC32-410B-980F-7D6198E070DB}"/>
            </a:ext>
          </a:extLst>
        </xdr:cNvPr>
        <xdr:cNvSpPr/>
      </xdr:nvSpPr>
      <xdr:spPr>
        <a:xfrm>
          <a:off x="10287000" y="3350559"/>
          <a:ext cx="862853" cy="795618"/>
        </a:xfrm>
        <a:prstGeom prst="ellipse">
          <a:avLst/>
        </a:prstGeom>
        <a:solidFill>
          <a:schemeClr val="bg2">
            <a:lumMod val="50000"/>
            <a:alpha val="16000"/>
          </a:schemeClr>
        </a:solidFill>
        <a:ln w="3175">
          <a:noFill/>
        </a:ln>
        <a:effectLst>
          <a:glow rad="330200">
            <a:schemeClr val="bg2">
              <a:lumMod val="50000"/>
              <a:alpha val="64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xdr:txBody>
    </xdr:sp>
    <xdr:clientData/>
  </xdr:twoCellAnchor>
  <xdr:twoCellAnchor>
    <xdr:from>
      <xdr:col>13</xdr:col>
      <xdr:colOff>89647</xdr:colOff>
      <xdr:row>15</xdr:row>
      <xdr:rowOff>145677</xdr:rowOff>
    </xdr:from>
    <xdr:to>
      <xdr:col>14</xdr:col>
      <xdr:colOff>162484</xdr:colOff>
      <xdr:row>18</xdr:row>
      <xdr:rowOff>178734</xdr:rowOff>
    </xdr:to>
    <xdr:sp macro="" textlink="">
      <xdr:nvSpPr>
        <xdr:cNvPr id="13" name="文本框 12">
          <a:extLst>
            <a:ext uri="{FF2B5EF4-FFF2-40B4-BE49-F238E27FC236}">
              <a16:creationId xmlns:a16="http://schemas.microsoft.com/office/drawing/2014/main" id="{86F4CF07-DFA5-4D67-B422-2BDE59766BDB}"/>
            </a:ext>
          </a:extLst>
        </xdr:cNvPr>
        <xdr:cNvSpPr txBox="1"/>
      </xdr:nvSpPr>
      <xdr:spPr>
        <a:xfrm>
          <a:off x="10287000" y="3350559"/>
          <a:ext cx="857249" cy="638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altLang="zh-CN" sz="1100" b="1" baseline="0">
              <a:solidFill>
                <a:schemeClr val="bg1"/>
              </a:solidFill>
              <a:effectLst/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rPr>
            <a:t> </a:t>
          </a:r>
          <a:r>
            <a:rPr lang="en-US" altLang="zh-CN" sz="1100" b="1" baseline="0">
              <a:solidFill>
                <a:schemeClr val="accent3"/>
              </a:solidFill>
              <a:effectLst/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rPr>
            <a:t> </a:t>
          </a:r>
          <a:endParaRPr lang="zh-CN" altLang="en-US" sz="1100" b="1">
            <a:solidFill>
              <a:schemeClr val="accent3"/>
            </a:solidFill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xdr:txBody>
    </xdr:sp>
    <xdr:clientData/>
  </xdr:twoCellAnchor>
  <xdr:twoCellAnchor>
    <xdr:from>
      <xdr:col>15</xdr:col>
      <xdr:colOff>67235</xdr:colOff>
      <xdr:row>20</xdr:row>
      <xdr:rowOff>145675</xdr:rowOff>
    </xdr:from>
    <xdr:to>
      <xdr:col>15</xdr:col>
      <xdr:colOff>291353</xdr:colOff>
      <xdr:row>21</xdr:row>
      <xdr:rowOff>149036</xdr:rowOff>
    </xdr:to>
    <xdr:sp macro="" textlink="">
      <xdr:nvSpPr>
        <xdr:cNvPr id="14" name="椭圆 13">
          <a:extLst>
            <a:ext uri="{FF2B5EF4-FFF2-40B4-BE49-F238E27FC236}">
              <a16:creationId xmlns:a16="http://schemas.microsoft.com/office/drawing/2014/main" id="{B5B5BEF0-C2E4-4405-BFA6-A3D230B6B369}"/>
            </a:ext>
          </a:extLst>
        </xdr:cNvPr>
        <xdr:cNvSpPr/>
      </xdr:nvSpPr>
      <xdr:spPr>
        <a:xfrm>
          <a:off x="11833411" y="4359087"/>
          <a:ext cx="224118" cy="205067"/>
        </a:xfrm>
        <a:prstGeom prst="ellipse">
          <a:avLst/>
        </a:prstGeom>
        <a:solidFill>
          <a:schemeClr val="accent6">
            <a:alpha val="16000"/>
          </a:schemeClr>
        </a:solidFill>
        <a:ln w="3175">
          <a:noFill/>
        </a:ln>
        <a:effectLst>
          <a:glow rad="330200">
            <a:schemeClr val="accent6">
              <a:alpha val="76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xdr:txBody>
    </xdr:sp>
    <xdr:clientData/>
  </xdr:twoCellAnchor>
  <xdr:twoCellAnchor>
    <xdr:from>
      <xdr:col>9</xdr:col>
      <xdr:colOff>694765</xdr:colOff>
      <xdr:row>11</xdr:row>
      <xdr:rowOff>47288</xdr:rowOff>
    </xdr:from>
    <xdr:to>
      <xdr:col>9</xdr:col>
      <xdr:colOff>773205</xdr:colOff>
      <xdr:row>11</xdr:row>
      <xdr:rowOff>93007</xdr:rowOff>
    </xdr:to>
    <xdr:sp macro="" textlink="">
      <xdr:nvSpPr>
        <xdr:cNvPr id="15" name="椭圆 14">
          <a:extLst>
            <a:ext uri="{FF2B5EF4-FFF2-40B4-BE49-F238E27FC236}">
              <a16:creationId xmlns:a16="http://schemas.microsoft.com/office/drawing/2014/main" id="{95933036-0BCF-40C5-8775-E01D3BE7C6D7}"/>
            </a:ext>
          </a:extLst>
        </xdr:cNvPr>
        <xdr:cNvSpPr/>
      </xdr:nvSpPr>
      <xdr:spPr>
        <a:xfrm>
          <a:off x="7507941" y="2557406"/>
          <a:ext cx="78440" cy="45719"/>
        </a:xfrm>
        <a:prstGeom prst="ellipse">
          <a:avLst/>
        </a:prstGeom>
        <a:solidFill>
          <a:schemeClr val="accent6">
            <a:alpha val="16000"/>
          </a:schemeClr>
        </a:solidFill>
        <a:ln w="3175">
          <a:noFill/>
        </a:ln>
        <a:effectLst>
          <a:glow rad="330200">
            <a:schemeClr val="accent6">
              <a:alpha val="76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xdr:txBody>
    </xdr:sp>
    <xdr:clientData/>
  </xdr:twoCellAnchor>
  <xdr:twoCellAnchor>
    <xdr:from>
      <xdr:col>14</xdr:col>
      <xdr:colOff>0</xdr:colOff>
      <xdr:row>21</xdr:row>
      <xdr:rowOff>0</xdr:rowOff>
    </xdr:from>
    <xdr:to>
      <xdr:col>14</xdr:col>
      <xdr:colOff>190499</xdr:colOff>
      <xdr:row>21</xdr:row>
      <xdr:rowOff>156882</xdr:rowOff>
    </xdr:to>
    <xdr:sp macro="" textlink="">
      <xdr:nvSpPr>
        <xdr:cNvPr id="16" name="椭圆 15">
          <a:extLst>
            <a:ext uri="{FF2B5EF4-FFF2-40B4-BE49-F238E27FC236}">
              <a16:creationId xmlns:a16="http://schemas.microsoft.com/office/drawing/2014/main" id="{541F2460-2B3B-4B8C-8543-9515A9723C80}"/>
            </a:ext>
          </a:extLst>
        </xdr:cNvPr>
        <xdr:cNvSpPr/>
      </xdr:nvSpPr>
      <xdr:spPr>
        <a:xfrm>
          <a:off x="10735235" y="4527176"/>
          <a:ext cx="190499" cy="156882"/>
        </a:xfrm>
        <a:prstGeom prst="ellipse">
          <a:avLst/>
        </a:prstGeom>
        <a:solidFill>
          <a:schemeClr val="accent3">
            <a:alpha val="16000"/>
          </a:schemeClr>
        </a:solidFill>
        <a:ln w="3175">
          <a:noFill/>
        </a:ln>
        <a:effectLst>
          <a:glow rad="330200">
            <a:schemeClr val="accent3">
              <a:lumMod val="60000"/>
              <a:lumOff val="40000"/>
              <a:alpha val="76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_rels/themeOverride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离子会议室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离子会议室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离子会议室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124000"/>
                <a:satMod val="148000"/>
                <a:lumMod val="124000"/>
              </a:schemeClr>
            </a:gs>
            <a:gs pos="100000">
              <a:schemeClr val="phClr">
                <a:shade val="76000"/>
                <a:hueMod val="89000"/>
                <a:satMod val="164000"/>
                <a:lumMod val="5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91000"/>
                <a:satMod val="164000"/>
                <a:lumMod val="74000"/>
              </a:schemeClr>
              <a:schemeClr val="phClr">
                <a:hueMod val="124000"/>
                <a:satMod val="140000"/>
                <a:lumMod val="14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 Boardroom" id="{FC33163D-4339-46B1-8EED-24C834239D99}" vid="{B8502691-933B-45FE-8764-BA278511EF27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离子会议室">
    <a:maj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离子会议室">
    <a:fillStyleLst>
      <a:solidFill>
        <a:schemeClr val="phClr"/>
      </a:solidFill>
      <a:gradFill rotWithShape="1">
        <a:gsLst>
          <a:gs pos="0">
            <a:schemeClr val="phClr">
              <a:tint val="64000"/>
              <a:lumMod val="118000"/>
            </a:schemeClr>
          </a:gs>
          <a:gs pos="100000">
            <a:schemeClr val="phClr">
              <a:tint val="92000"/>
              <a:alpha val="100000"/>
              <a:lumMod val="11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lumMod val="114000"/>
            </a:schemeClr>
          </a:gs>
          <a:gs pos="100000">
            <a:schemeClr val="phClr">
              <a:shade val="90000"/>
              <a:lumMod val="84000"/>
            </a:schemeClr>
          </a:gs>
        </a:gsLst>
        <a:lin ang="5400000" scaled="0"/>
      </a:gradFill>
    </a:fillStyleLst>
    <a:lnStyleLst>
      <a:ln w="9525" cap="rnd" cmpd="sng" algn="ctr">
        <a:solidFill>
          <a:schemeClr val="phClr"/>
        </a:solidFill>
        <a:prstDash val="solid"/>
      </a:ln>
      <a:ln w="19050" cap="rnd" cmpd="sng" algn="ctr">
        <a:solidFill>
          <a:schemeClr val="phClr"/>
        </a:solidFill>
        <a:prstDash val="solid"/>
      </a:ln>
      <a:ln w="28575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5400000" rotWithShape="0">
            <a:srgbClr val="000000">
              <a:alpha val="45000"/>
            </a:srgbClr>
          </a:outerShdw>
        </a:effectLst>
      </a:effectStyle>
      <a:effectStyle>
        <a:effectLst>
          <a:outerShdw blurRad="63500" dist="38100" dir="5400000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l"/>
        </a:scene3d>
        <a:sp3d prstMaterial="plastic">
          <a:bevelT w="0" h="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98000"/>
              <a:hueMod val="124000"/>
              <a:satMod val="148000"/>
              <a:lumMod val="124000"/>
            </a:schemeClr>
          </a:gs>
          <a:gs pos="100000">
            <a:schemeClr val="phClr">
              <a:shade val="76000"/>
              <a:hueMod val="89000"/>
              <a:satMod val="164000"/>
              <a:lumMod val="56000"/>
            </a:schemeClr>
          </a:gs>
        </a:gsLst>
        <a:path path="circle">
          <a:fillToRect l="45000" t="65000" r="125000" b="100000"/>
        </a:path>
      </a:gradFill>
      <a:blipFill rotWithShape="1">
        <a:blip xmlns:r="http://schemas.openxmlformats.org/officeDocument/2006/relationships" r:embed="rId1">
          <a:duotone>
            <a:schemeClr val="phClr">
              <a:shade val="69000"/>
              <a:hueMod val="91000"/>
              <a:satMod val="164000"/>
              <a:lumMod val="74000"/>
            </a:schemeClr>
            <a:schemeClr val="phClr">
              <a:hueMod val="124000"/>
              <a:satMod val="140000"/>
              <a:lumMod val="142000"/>
            </a:schemeClr>
          </a:duotone>
        </a:blip>
        <a:stretch/>
      </a:blipFill>
    </a:bgFillStyleLst>
  </a:fmtScheme>
</a:themeOverride>
</file>

<file path=xl/theme/themeOverride2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E8D91-465F-4CE3-A4F8-0421958239E7}">
  <dimension ref="B1:P23"/>
  <sheetViews>
    <sheetView tabSelected="1" zoomScale="85" zoomScaleNormal="85" workbookViewId="0">
      <selection activeCell="R14" sqref="R14"/>
    </sheetView>
  </sheetViews>
  <sheetFormatPr defaultColWidth="11" defaultRowHeight="15.75" customHeight="1" x14ac:dyDescent="0.15"/>
  <cols>
    <col min="1" max="1" width="7.125" style="2" customWidth="1"/>
    <col min="2" max="16" width="10.25" style="2" customWidth="1"/>
    <col min="17" max="17" width="7.125" style="2" customWidth="1"/>
    <col min="18" max="16384" width="11" style="2"/>
  </cols>
  <sheetData>
    <row r="1" spans="2:16" ht="21.75" customHeight="1" x14ac:dyDescent="0.15"/>
    <row r="2" spans="2:16" ht="45.75" customHeight="1" x14ac:dyDescent="0.15">
      <c r="B2" s="1" t="s">
        <v>26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2:16" ht="15.75" customHeight="1" x14ac:dyDescent="0.15">
      <c r="B3" s="8"/>
      <c r="C3" s="8" t="s">
        <v>0</v>
      </c>
      <c r="D3" s="8" t="s">
        <v>1</v>
      </c>
      <c r="E3" s="8" t="s">
        <v>2</v>
      </c>
      <c r="F3" s="8" t="s">
        <v>3</v>
      </c>
    </row>
    <row r="4" spans="2:16" ht="15.75" customHeight="1" x14ac:dyDescent="0.15">
      <c r="B4" s="5" t="s">
        <v>4</v>
      </c>
      <c r="C4" s="5">
        <v>45</v>
      </c>
      <c r="D4" s="5">
        <v>39</v>
      </c>
      <c r="E4" s="5">
        <f>C4-D4</f>
        <v>6</v>
      </c>
      <c r="F4" s="5" t="s">
        <v>11</v>
      </c>
      <c r="H4" s="3" t="s">
        <v>22</v>
      </c>
      <c r="I4" s="4"/>
      <c r="J4" s="4"/>
    </row>
    <row r="5" spans="2:16" ht="15.75" customHeight="1" x14ac:dyDescent="0.15">
      <c r="B5" s="8" t="s">
        <v>5</v>
      </c>
      <c r="C5" s="8">
        <v>38</v>
      </c>
      <c r="D5" s="8">
        <v>48</v>
      </c>
      <c r="E5" s="8">
        <f t="shared" ref="E5:E9" si="0">C5-D5</f>
        <v>-10</v>
      </c>
      <c r="F5" s="8" t="s">
        <v>13</v>
      </c>
      <c r="H5" s="4"/>
      <c r="I5" s="4"/>
      <c r="J5" s="4"/>
    </row>
    <row r="6" spans="2:16" ht="15.75" customHeight="1" x14ac:dyDescent="0.15">
      <c r="B6" s="5" t="s">
        <v>6</v>
      </c>
      <c r="C6" s="5">
        <v>46</v>
      </c>
      <c r="D6" s="5">
        <v>37</v>
      </c>
      <c r="E6" s="5">
        <f t="shared" si="0"/>
        <v>9</v>
      </c>
      <c r="F6" s="5" t="s">
        <v>12</v>
      </c>
      <c r="H6" s="4"/>
      <c r="I6" s="4"/>
      <c r="J6" s="4"/>
    </row>
    <row r="7" spans="2:16" ht="15.75" customHeight="1" x14ac:dyDescent="0.15">
      <c r="B7" s="8" t="s">
        <v>7</v>
      </c>
      <c r="C7" s="8">
        <v>40</v>
      </c>
      <c r="D7" s="8">
        <v>34</v>
      </c>
      <c r="E7" s="8">
        <f t="shared" si="0"/>
        <v>6</v>
      </c>
      <c r="F7" s="8" t="s">
        <v>13</v>
      </c>
      <c r="H7" s="4"/>
      <c r="I7" s="4"/>
      <c r="J7" s="4"/>
    </row>
    <row r="8" spans="2:16" ht="15.75" customHeight="1" x14ac:dyDescent="0.15">
      <c r="B8" s="5" t="s">
        <v>8</v>
      </c>
      <c r="C8" s="5">
        <v>57</v>
      </c>
      <c r="D8" s="5">
        <v>39</v>
      </c>
      <c r="E8" s="5">
        <f t="shared" si="0"/>
        <v>18</v>
      </c>
      <c r="F8" s="5" t="s">
        <v>14</v>
      </c>
      <c r="H8" s="4"/>
      <c r="I8" s="4"/>
      <c r="J8" s="4"/>
    </row>
    <row r="9" spans="2:16" ht="15.75" customHeight="1" x14ac:dyDescent="0.15">
      <c r="B9" s="8" t="s">
        <v>9</v>
      </c>
      <c r="C9" s="8">
        <v>49</v>
      </c>
      <c r="D9" s="8">
        <v>44</v>
      </c>
      <c r="E9" s="8">
        <f t="shared" si="0"/>
        <v>5</v>
      </c>
      <c r="F9" s="8" t="s">
        <v>11</v>
      </c>
      <c r="H9" s="4"/>
      <c r="I9" s="4"/>
      <c r="J9" s="4"/>
    </row>
    <row r="10" spans="2:16" ht="15.75" customHeight="1" x14ac:dyDescent="0.15">
      <c r="B10" s="5" t="s">
        <v>10</v>
      </c>
      <c r="C10" s="5">
        <f>SUM(C4:C9)</f>
        <v>275</v>
      </c>
      <c r="D10" s="5">
        <f>SUM(D4:D9)</f>
        <v>241</v>
      </c>
      <c r="E10" s="5">
        <f>SUM(E4:E9)</f>
        <v>34</v>
      </c>
      <c r="F10" s="5">
        <f>COUNTA(F4:F9)</f>
        <v>6</v>
      </c>
      <c r="H10" s="4"/>
      <c r="I10" s="4"/>
      <c r="J10" s="4"/>
    </row>
    <row r="11" spans="2:16" ht="15.75" customHeight="1" x14ac:dyDescent="0.15">
      <c r="H11" s="4"/>
      <c r="I11" s="4"/>
      <c r="J11" s="4"/>
    </row>
    <row r="12" spans="2:16" ht="15.75" customHeight="1" x14ac:dyDescent="0.15">
      <c r="H12" s="4"/>
      <c r="I12" s="4"/>
      <c r="J12" s="4"/>
    </row>
    <row r="13" spans="2:16" ht="15.75" customHeight="1" x14ac:dyDescent="0.15">
      <c r="H13" s="4"/>
      <c r="I13" s="4"/>
      <c r="J13" s="4"/>
    </row>
    <row r="14" spans="2:16" ht="15.75" customHeight="1" x14ac:dyDescent="0.15">
      <c r="H14" s="4"/>
      <c r="I14" s="4"/>
      <c r="J14" s="4"/>
    </row>
    <row r="16" spans="2:16" ht="15.75" customHeight="1" x14ac:dyDescent="0.15">
      <c r="G16" s="7" t="s">
        <v>20</v>
      </c>
      <c r="H16" s="7" t="s">
        <v>15</v>
      </c>
      <c r="I16" s="7" t="s">
        <v>16</v>
      </c>
      <c r="J16" s="7" t="s">
        <v>17</v>
      </c>
      <c r="K16" s="7" t="s">
        <v>18</v>
      </c>
      <c r="L16" s="7" t="s">
        <v>19</v>
      </c>
      <c r="M16" s="7" t="s">
        <v>21</v>
      </c>
    </row>
    <row r="17" spans="7:13" ht="15.75" customHeight="1" x14ac:dyDescent="0.15">
      <c r="G17" s="6" t="s">
        <v>4</v>
      </c>
      <c r="H17" s="6">
        <v>50</v>
      </c>
      <c r="I17" s="6">
        <v>38</v>
      </c>
      <c r="J17" s="6">
        <v>44</v>
      </c>
      <c r="K17" s="6">
        <v>26</v>
      </c>
      <c r="L17" s="6">
        <v>35</v>
      </c>
      <c r="M17" s="6">
        <f>MAX(H17:L17)</f>
        <v>50</v>
      </c>
    </row>
    <row r="18" spans="7:13" ht="15.75" customHeight="1" x14ac:dyDescent="0.15">
      <c r="G18" s="7" t="s">
        <v>23</v>
      </c>
      <c r="H18" s="7">
        <v>40</v>
      </c>
      <c r="I18" s="7">
        <v>52</v>
      </c>
      <c r="J18" s="7">
        <v>32</v>
      </c>
      <c r="K18" s="7">
        <v>66</v>
      </c>
      <c r="L18" s="7">
        <v>47</v>
      </c>
      <c r="M18" s="7">
        <f t="shared" ref="M18:M22" si="1">MAX(H18:L18)</f>
        <v>66</v>
      </c>
    </row>
    <row r="19" spans="7:13" ht="15.75" customHeight="1" x14ac:dyDescent="0.15">
      <c r="G19" s="6" t="s">
        <v>6</v>
      </c>
      <c r="H19" s="6">
        <v>33</v>
      </c>
      <c r="I19" s="6">
        <v>44</v>
      </c>
      <c r="J19" s="6">
        <v>55</v>
      </c>
      <c r="K19" s="6">
        <v>38</v>
      </c>
      <c r="L19" s="6">
        <v>50</v>
      </c>
      <c r="M19" s="6">
        <f t="shared" si="1"/>
        <v>55</v>
      </c>
    </row>
    <row r="20" spans="7:13" ht="15.75" customHeight="1" x14ac:dyDescent="0.15">
      <c r="G20" s="7" t="s">
        <v>24</v>
      </c>
      <c r="H20" s="7">
        <v>46</v>
      </c>
      <c r="I20" s="7">
        <v>36</v>
      </c>
      <c r="J20" s="7">
        <v>47</v>
      </c>
      <c r="K20" s="7">
        <v>45</v>
      </c>
      <c r="L20" s="7">
        <v>39</v>
      </c>
      <c r="M20" s="7">
        <f t="shared" si="1"/>
        <v>47</v>
      </c>
    </row>
    <row r="21" spans="7:13" ht="15.75" customHeight="1" x14ac:dyDescent="0.15">
      <c r="G21" s="6" t="s">
        <v>8</v>
      </c>
      <c r="H21" s="6">
        <v>38</v>
      </c>
      <c r="I21" s="6">
        <v>40</v>
      </c>
      <c r="J21" s="6">
        <v>31</v>
      </c>
      <c r="K21" s="6">
        <v>49</v>
      </c>
      <c r="L21" s="6">
        <v>55</v>
      </c>
      <c r="M21" s="6">
        <f t="shared" si="1"/>
        <v>55</v>
      </c>
    </row>
    <row r="22" spans="7:13" ht="15.75" customHeight="1" x14ac:dyDescent="0.15">
      <c r="G22" s="7" t="s">
        <v>25</v>
      </c>
      <c r="H22" s="7">
        <v>54</v>
      </c>
      <c r="I22" s="7">
        <v>39</v>
      </c>
      <c r="J22" s="7">
        <v>48</v>
      </c>
      <c r="K22" s="7">
        <v>27</v>
      </c>
      <c r="L22" s="7">
        <v>36</v>
      </c>
      <c r="M22" s="7">
        <f t="shared" si="1"/>
        <v>54</v>
      </c>
    </row>
    <row r="23" spans="7:13" ht="15.75" customHeight="1" x14ac:dyDescent="0.15">
      <c r="G23" s="6" t="s">
        <v>10</v>
      </c>
      <c r="H23" s="6">
        <f>SUM(H17:H22)</f>
        <v>261</v>
      </c>
      <c r="I23" s="6">
        <f>SUM(I17:I22)</f>
        <v>249</v>
      </c>
      <c r="J23" s="6">
        <f>SUM(J17:J22)</f>
        <v>257</v>
      </c>
      <c r="K23" s="6">
        <f>SUM(K17:K22)</f>
        <v>251</v>
      </c>
      <c r="L23" s="6">
        <f>SUM(L17:L22)</f>
        <v>262</v>
      </c>
      <c r="M23" s="6">
        <f>SUM(M17:M22)</f>
        <v>327</v>
      </c>
    </row>
  </sheetData>
  <mergeCells count="2">
    <mergeCell ref="B2:P2"/>
    <mergeCell ref="H4:J14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cp:lastPrinted>2018-07-30T08:47:18Z</cp:lastPrinted>
  <dcterms:created xsi:type="dcterms:W3CDTF">2017-10-12T08:26:00Z</dcterms:created>
  <dcterms:modified xsi:type="dcterms:W3CDTF">2019-06-12T09:00:04Z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